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045" activeTab="0"/>
  </bookViews>
  <sheets>
    <sheet name="Pavyzdinė balanso forma (pilnas" sheetId="1" r:id="rId1"/>
  </sheets>
  <definedNames>
    <definedName name="_xlnm.Print_Area" localSheetId="0">'Pavyzdinė balanso forma (pilnas'!$A$1:$G$119</definedName>
  </definedNames>
  <calcPr fullCalcOnLoad="1"/>
</workbook>
</file>

<file path=xl/sharedStrings.xml><?xml version="1.0" encoding="utf-8"?>
<sst xmlns="http://schemas.openxmlformats.org/spreadsheetml/2006/main" count="211" uniqueCount="170">
  <si>
    <t>(įmonės pavadinimas)</t>
  </si>
  <si>
    <t>(įmonės kodas, adresas, kiti duomenys)</t>
  </si>
  <si>
    <t>TURTAS</t>
  </si>
  <si>
    <t>Pastabos Nr.</t>
  </si>
  <si>
    <t xml:space="preserve">Finansiniai metai </t>
  </si>
  <si>
    <t>A.</t>
  </si>
  <si>
    <t>I.</t>
  </si>
  <si>
    <t xml:space="preserve">  I.1.</t>
  </si>
  <si>
    <t>Plėtros darbai</t>
  </si>
  <si>
    <t xml:space="preserve">  I.2.</t>
  </si>
  <si>
    <t>Prestižas</t>
  </si>
  <si>
    <t xml:space="preserve">  I.3.</t>
  </si>
  <si>
    <t>Patentai, licencijos</t>
  </si>
  <si>
    <t xml:space="preserve">  I.4.</t>
  </si>
  <si>
    <t>Programinė įranga</t>
  </si>
  <si>
    <t xml:space="preserve">  I.5.</t>
  </si>
  <si>
    <t>Kitas nematerialusis turtas</t>
  </si>
  <si>
    <t>II.</t>
  </si>
  <si>
    <t xml:space="preserve"> II.1.</t>
  </si>
  <si>
    <t>Žemė</t>
  </si>
  <si>
    <t xml:space="preserve"> II.2.</t>
  </si>
  <si>
    <t>Pastatai ir statiniai</t>
  </si>
  <si>
    <t xml:space="preserve"> II.3.</t>
  </si>
  <si>
    <t>Mašinos ir įrengimai</t>
  </si>
  <si>
    <t xml:space="preserve"> II.4.</t>
  </si>
  <si>
    <t>Transporto priemonės</t>
  </si>
  <si>
    <t xml:space="preserve"> II.5.</t>
  </si>
  <si>
    <t>Kita įranga, prietaisai, įrankiai ir įrenginiai</t>
  </si>
  <si>
    <t xml:space="preserve"> II.6.</t>
  </si>
  <si>
    <t>Nebaigta statyba</t>
  </si>
  <si>
    <t xml:space="preserve"> II.7.</t>
  </si>
  <si>
    <t>Kitas  materialusis turtas</t>
  </si>
  <si>
    <t>III.</t>
  </si>
  <si>
    <t xml:space="preserve"> III.1.</t>
  </si>
  <si>
    <t>Investicijos į dukterines ir asocijuotas įmones</t>
  </si>
  <si>
    <t xml:space="preserve"> III.2.</t>
  </si>
  <si>
    <t>Paskolos asocijuotoms ir dukterinėms įmonėms</t>
  </si>
  <si>
    <t xml:space="preserve"> III.3.</t>
  </si>
  <si>
    <t>Po vienerių metų gautinos sumos</t>
  </si>
  <si>
    <t xml:space="preserve"> III.4.</t>
  </si>
  <si>
    <t>Kitas finansinis turtas</t>
  </si>
  <si>
    <t>B.</t>
  </si>
  <si>
    <t xml:space="preserve"> I.1.</t>
  </si>
  <si>
    <t>Atsargos</t>
  </si>
  <si>
    <t xml:space="preserve">  I.1.1.</t>
  </si>
  <si>
    <t>Žaliavos ir komplektavimo gaminiai</t>
  </si>
  <si>
    <t xml:space="preserve">  I.1.2.</t>
  </si>
  <si>
    <t>Nebaigta gamyba</t>
  </si>
  <si>
    <t xml:space="preserve">  I.1.3.</t>
  </si>
  <si>
    <t>Pagaminta produkcija</t>
  </si>
  <si>
    <t xml:space="preserve">  I.1.4.</t>
  </si>
  <si>
    <t>Pirktos prekės, skirtos perparduoti</t>
  </si>
  <si>
    <t xml:space="preserve"> I.2.</t>
  </si>
  <si>
    <t>Išankstiniai apmokėjimai</t>
  </si>
  <si>
    <t xml:space="preserve"> I.3.</t>
  </si>
  <si>
    <t>Nebaigtos vykdyti sutartys</t>
  </si>
  <si>
    <t>Pirkėjų įsiskolinimas</t>
  </si>
  <si>
    <t>Dukterinių ir asocijuotų įmonių skolos</t>
  </si>
  <si>
    <t>Kitos gautinos sumos</t>
  </si>
  <si>
    <t>Kitas trumpalaikis turtas</t>
  </si>
  <si>
    <t>Trumpalaikės investicijos</t>
  </si>
  <si>
    <t>Terminuoti indėliai</t>
  </si>
  <si>
    <t>IV.</t>
  </si>
  <si>
    <t>NUOSAVAS KAPITALAS IR ĮSIPAREIGOJIMAI</t>
  </si>
  <si>
    <t xml:space="preserve">Finansiniai metai   </t>
  </si>
  <si>
    <t>Praėję finansiniai metai</t>
  </si>
  <si>
    <t>C.</t>
  </si>
  <si>
    <t>Įstatinis (pasirašytasis)</t>
  </si>
  <si>
    <t>Pasirašytasis neapmokėtas kapitalas (-)</t>
  </si>
  <si>
    <t>Akcijų priedai</t>
  </si>
  <si>
    <t xml:space="preserve"> I.4.</t>
  </si>
  <si>
    <t>Savos akcijos (-)</t>
  </si>
  <si>
    <t>Privalomasis</t>
  </si>
  <si>
    <t>Savoms akcijoms įsigyti</t>
  </si>
  <si>
    <t>Kiti rezervai</t>
  </si>
  <si>
    <t xml:space="preserve"> IV.1.</t>
  </si>
  <si>
    <t>Ataskaitinių metų pelnas (nuostoliai)</t>
  </si>
  <si>
    <t xml:space="preserve"> IV.2.</t>
  </si>
  <si>
    <t>Ankstesnių metų pelnas (nuostoliai)</t>
  </si>
  <si>
    <t>D.</t>
  </si>
  <si>
    <t>E.</t>
  </si>
  <si>
    <t>Finansinės skolos</t>
  </si>
  <si>
    <t>Lizingo (finansinės nuomos) ar panašūs įsipareigojimai</t>
  </si>
  <si>
    <t>Kredito įstaigoms</t>
  </si>
  <si>
    <t>Kitos finansinės skolos</t>
  </si>
  <si>
    <t>Skolos tiekėjams</t>
  </si>
  <si>
    <t>Gauti išankstiniai apmokėjimai</t>
  </si>
  <si>
    <t xml:space="preserve">  I.4.1.</t>
  </si>
  <si>
    <t xml:space="preserve">  I.4.2.</t>
  </si>
  <si>
    <t>Pensijų ir panašių įsipareigojimų</t>
  </si>
  <si>
    <t xml:space="preserve">  I.4.3. </t>
  </si>
  <si>
    <t xml:space="preserve"> I.5.</t>
  </si>
  <si>
    <t xml:space="preserve"> I.6.</t>
  </si>
  <si>
    <t>Kitos mokėtinos sumos ir ilgalaikiai įsipareigojimai</t>
  </si>
  <si>
    <t>Ilgalaikių skolų  einamųjų metų dalis</t>
  </si>
  <si>
    <t>Kitos skolos</t>
  </si>
  <si>
    <t>Pelno mokesčio įsipareigojimai</t>
  </si>
  <si>
    <t>Su darbo santykiais susiję įsipareigojimai</t>
  </si>
  <si>
    <t xml:space="preserve"> II.8.</t>
  </si>
  <si>
    <t>Kitos mokėtinos sumos ir trumpalaikiai įsipareigojimai</t>
  </si>
  <si>
    <t xml:space="preserve"> </t>
  </si>
  <si>
    <t>__________</t>
  </si>
  <si>
    <t>(vardas ir pavardė)</t>
  </si>
  <si>
    <t>(parašas)</t>
  </si>
  <si>
    <t xml:space="preserve">  II.1.</t>
  </si>
  <si>
    <t xml:space="preserve">  II.2.</t>
  </si>
  <si>
    <t xml:space="preserve">  II.3.</t>
  </si>
  <si>
    <t xml:space="preserve">  II.4.</t>
  </si>
  <si>
    <t xml:space="preserve">  II.5.</t>
  </si>
  <si>
    <t xml:space="preserve">  II.6.</t>
  </si>
  <si>
    <t xml:space="preserve">  II.7.</t>
  </si>
  <si>
    <t>(ataskaitinis laikotarpis)</t>
  </si>
  <si>
    <t xml:space="preserve">  II.2.1.</t>
  </si>
  <si>
    <t xml:space="preserve">  II.2.2.</t>
  </si>
  <si>
    <t>Įsipareigojimų ir reikalavimų padengimo</t>
  </si>
  <si>
    <t>Atidėtojo mokesčio turtas</t>
  </si>
  <si>
    <t>Kitas ilgalaikis turtas</t>
  </si>
  <si>
    <t xml:space="preserve">  II.8.</t>
  </si>
  <si>
    <t>Investicinis turtas</t>
  </si>
  <si>
    <t xml:space="preserve">  II.8.1.</t>
  </si>
  <si>
    <t xml:space="preserve">  II.8.2.</t>
  </si>
  <si>
    <t>Atidėtojo mokesčio įsipareigojimas</t>
  </si>
  <si>
    <t xml:space="preserve">Pastatai </t>
  </si>
  <si>
    <t>(Tvirtinimo žyma)</t>
  </si>
  <si>
    <t>_____________________________________ Nr. _____</t>
  </si>
  <si>
    <t>(įmonės vadovo pareigų pavadinimas)</t>
  </si>
  <si>
    <t>ILGALAIKIS TURTAS</t>
  </si>
  <si>
    <t>NEMATERIALUSIS TURTAS</t>
  </si>
  <si>
    <t>MATERIALUSIS TURTAS</t>
  </si>
  <si>
    <t>FINANSINIS TURTAS</t>
  </si>
  <si>
    <t>KITAS ILGALAIKIS TURTAS</t>
  </si>
  <si>
    <t>TRUMPALAIKIS TURTAS</t>
  </si>
  <si>
    <t>PER VIENERIUS METUS GAUTINOS SUMOS</t>
  </si>
  <si>
    <t>KITAS TRUMPALAIKIS TURTAS</t>
  </si>
  <si>
    <t>PINIGAI IR PINIGŲ EKVIVALENTAI</t>
  </si>
  <si>
    <t>TURTO IŠ VISO:</t>
  </si>
  <si>
    <t>NUOSAVAS KAPITALAS</t>
  </si>
  <si>
    <t>KAPITALAS</t>
  </si>
  <si>
    <t>PERKAINOJIMO REZERVAS (REZULTATAI)</t>
  </si>
  <si>
    <t>REZERVAI</t>
  </si>
  <si>
    <t>NEPASKIRSTYTASIS PELNAS (NUOSTOLIAI)</t>
  </si>
  <si>
    <t>DOTACIJOS, SUBSIDIJOS</t>
  </si>
  <si>
    <t>MOKĖTINOS SUMOS IR ĮSIPAREIGOJIMAI</t>
  </si>
  <si>
    <t>Atidėjiniai</t>
  </si>
  <si>
    <t>Kiti atidėjiniai</t>
  </si>
  <si>
    <t>NUOSAVO KAPITALO IR ĮSIPAREIGOJIMŲ IŠ VISO:</t>
  </si>
  <si>
    <t>Ilgalaikis materialusis turtas, skirtas parduoti</t>
  </si>
  <si>
    <t>PO VIENERIŲ METŲ MOKĖTINOS SUMOS IR ILGALAIKIAI ĮSISPAREIGOJIMAI</t>
  </si>
  <si>
    <t>PER VIENERIUS METUS MOKĖTINOS SUMOS IR TRUMPALAIKIAI ĮSIPAREIGOJIMAI</t>
  </si>
  <si>
    <t xml:space="preserve">  I.1.5.</t>
  </si>
  <si>
    <t>(ataskaitos sudarymo data)</t>
  </si>
  <si>
    <t>Balanso forma</t>
  </si>
  <si>
    <t xml:space="preserve"> (ataskaitos tikslumo lygis ir valiuta </t>
  </si>
  <si>
    <t>ATSARGOS, IŠANKSTINIAI APMOKĖJIMAI IR NEBAIGTOS VYKDYTI SUTARTYS</t>
  </si>
  <si>
    <t>(vyriausiojo buhalterio (buhalterio)</t>
  </si>
  <si>
    <t>arba galinčio tvarkyti apskaitą  kito</t>
  </si>
  <si>
    <t xml:space="preserve"> asmens pareigų pavadinimas)</t>
  </si>
  <si>
    <t>Atidėjiniai atostogoms</t>
  </si>
  <si>
    <t>Įsipareigojimai akcininkams</t>
  </si>
  <si>
    <t xml:space="preserve"> II.9.</t>
  </si>
  <si>
    <t>Direktorius</t>
  </si>
  <si>
    <t>Vladislav Jedinskij</t>
  </si>
  <si>
    <t>Vyr.buhalterė</t>
  </si>
  <si>
    <t>Danielia Urbanovič</t>
  </si>
  <si>
    <t>UAB NEMENČINĖS KOMUNALININKAS</t>
  </si>
  <si>
    <t>Įmonės kodas 186442084,Piliakalnio g.50,Nemenčinė Vilniaus rajonas</t>
  </si>
  <si>
    <t>EUR</t>
  </si>
  <si>
    <t>2016 m. GRUODŽIO 31 d.   BALANSAS</t>
  </si>
  <si>
    <t>Praėję finansiniai metai 2015 m.</t>
  </si>
  <si>
    <t>2016 m.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</si>
</sst>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h:mm_)"/>
    <numFmt numFmtId="181" formatCode="#,##0.00\ _L_t"/>
    <numFmt numFmtId="182" formatCode="#,##0.0\ _L_t"/>
    <numFmt numFmtId="183" formatCode="#,##0\ _L_t"/>
    <numFmt numFmtId="184" formatCode="#,##0_ ;\-#,##0\ "/>
    <numFmt numFmtId="185" formatCode="0_ ;\-0\ "/>
    <numFmt numFmtId="186" formatCode="_(* #,##0.0_);_(* \(#,##0.0\);_(* &quot;-&quot;??_);_(@_)"/>
    <numFmt numFmtId="187" formatCode="_(* #,##0_);_(* \(#,##0\);_(* &quot;-&quot;??_);_(@_)"/>
    <numFmt numFmtId="188" formatCode="_(* ###0.00_);_(* \(###0.00\);_(* &quot;-&quot;??_);_(@_)"/>
    <numFmt numFmtId="189" formatCode="_(* ###0.0_);_(* \(###0.0\);_(* &quot;-&quot;??_);_(@_)"/>
    <numFmt numFmtId="190" formatCode="_(* ###0_);_(* \(###0\);_(* &quot;-&quot;??_);_(@_)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</numFmts>
  <fonts count="46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12"/>
      <name val="TimesLT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u val="singleAccounting"/>
      <sz val="12"/>
      <name val="Times New Roman Baltic"/>
      <family val="1"/>
    </font>
    <font>
      <sz val="11.5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77" fontId="3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177" fontId="2" fillId="0" borderId="10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7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177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2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center"/>
      <protection locked="0"/>
    </xf>
    <xf numFmtId="1" fontId="2" fillId="0" borderId="21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25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177" fontId="2" fillId="0" borderId="25" xfId="0" applyNumberFormat="1" applyFont="1" applyBorder="1" applyAlignment="1" applyProtection="1">
      <alignment horizontal="centerContinuous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4" fillId="0" borderId="25" xfId="0" applyFont="1" applyBorder="1" applyAlignment="1" applyProtection="1">
      <alignment horizontal="centerContinuous"/>
      <protection locked="0"/>
    </xf>
    <xf numFmtId="0" fontId="3" fillId="0" borderId="25" xfId="0" applyFont="1" applyBorder="1" applyAlignment="1" applyProtection="1">
      <alignment horizontal="centerContinuous"/>
      <protection locked="0"/>
    </xf>
    <xf numFmtId="177" fontId="10" fillId="0" borderId="25" xfId="0" applyNumberFormat="1" applyFont="1" applyBorder="1" applyAlignment="1" applyProtection="1">
      <alignment horizontal="centerContinuous"/>
      <protection locked="0"/>
    </xf>
    <xf numFmtId="177" fontId="3" fillId="0" borderId="25" xfId="0" applyNumberFormat="1" applyFont="1" applyBorder="1" applyAlignment="1" applyProtection="1">
      <alignment horizontal="centerContinuous"/>
      <protection locked="0"/>
    </xf>
    <xf numFmtId="0" fontId="2" fillId="0" borderId="10" xfId="0" applyFont="1" applyBorder="1" applyAlignment="1">
      <alignment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8" fillId="0" borderId="26" xfId="0" applyFont="1" applyBorder="1" applyAlignment="1">
      <alignment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1" fontId="2" fillId="0" borderId="27" xfId="0" applyNumberFormat="1" applyFont="1" applyBorder="1" applyAlignment="1" applyProtection="1">
      <alignment horizontal="center"/>
      <protection locked="0"/>
    </xf>
    <xf numFmtId="1" fontId="2" fillId="0" borderId="28" xfId="0" applyNumberFormat="1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1" fontId="2" fillId="0" borderId="3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34" xfId="0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8" fillId="0" borderId="36" xfId="0" applyFont="1" applyBorder="1" applyAlignment="1">
      <alignment horizontal="left" vertical="top" wrapText="1"/>
    </xf>
    <xf numFmtId="0" fontId="2" fillId="0" borderId="36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190" fontId="4" fillId="0" borderId="38" xfId="42" applyNumberFormat="1" applyFont="1" applyBorder="1" applyAlignment="1" applyProtection="1">
      <alignment/>
      <protection locked="0"/>
    </xf>
    <xf numFmtId="190" fontId="2" fillId="0" borderId="39" xfId="42" applyNumberFormat="1" applyFont="1" applyBorder="1" applyAlignment="1" applyProtection="1">
      <alignment horizontal="right"/>
      <protection locked="0"/>
    </xf>
    <xf numFmtId="190" fontId="2" fillId="0" borderId="39" xfId="42" applyNumberFormat="1" applyFont="1" applyBorder="1" applyAlignment="1" applyProtection="1">
      <alignment/>
      <protection locked="0"/>
    </xf>
    <xf numFmtId="190" fontId="2" fillId="0" borderId="39" xfId="42" applyNumberFormat="1" applyFont="1" applyBorder="1" applyAlignment="1" applyProtection="1">
      <alignment/>
      <protection locked="0"/>
    </xf>
    <xf numFmtId="190" fontId="2" fillId="0" borderId="39" xfId="42" applyNumberFormat="1" applyFont="1" applyBorder="1" applyAlignment="1" applyProtection="1">
      <alignment horizontal="left"/>
      <protection locked="0"/>
    </xf>
    <xf numFmtId="190" fontId="2" fillId="0" borderId="39" xfId="42" applyNumberFormat="1" applyFont="1" applyBorder="1" applyAlignment="1" applyProtection="1">
      <alignment horizontal="left"/>
      <protection locked="0"/>
    </xf>
    <xf numFmtId="190" fontId="4" fillId="0" borderId="39" xfId="42" applyNumberFormat="1" applyFont="1" applyBorder="1" applyAlignment="1" applyProtection="1">
      <alignment/>
      <protection locked="0"/>
    </xf>
    <xf numFmtId="190" fontId="2" fillId="0" borderId="40" xfId="42" applyNumberFormat="1" applyFont="1" applyBorder="1" applyAlignment="1" applyProtection="1">
      <alignment/>
      <protection locked="0"/>
    </xf>
    <xf numFmtId="190" fontId="4" fillId="0" borderId="41" xfId="42" applyNumberFormat="1" applyFont="1" applyBorder="1" applyAlignment="1" applyProtection="1">
      <alignment/>
      <protection locked="0"/>
    </xf>
    <xf numFmtId="190" fontId="2" fillId="0" borderId="42" xfId="42" applyNumberFormat="1" applyFont="1" applyBorder="1" applyAlignment="1" applyProtection="1">
      <alignment/>
      <protection locked="0"/>
    </xf>
    <xf numFmtId="190" fontId="4" fillId="0" borderId="21" xfId="42" applyNumberFormat="1" applyFont="1" applyBorder="1" applyAlignment="1" applyProtection="1">
      <alignment/>
      <protection locked="0"/>
    </xf>
    <xf numFmtId="190" fontId="2" fillId="0" borderId="22" xfId="42" applyNumberFormat="1" applyFont="1" applyBorder="1" applyAlignment="1" applyProtection="1">
      <alignment horizontal="right"/>
      <protection locked="0"/>
    </xf>
    <xf numFmtId="190" fontId="2" fillId="0" borderId="22" xfId="42" applyNumberFormat="1" applyFont="1" applyBorder="1" applyAlignment="1" applyProtection="1">
      <alignment/>
      <protection locked="0"/>
    </xf>
    <xf numFmtId="190" fontId="2" fillId="0" borderId="22" xfId="42" applyNumberFormat="1" applyFont="1" applyBorder="1" applyAlignment="1" applyProtection="1">
      <alignment/>
      <protection locked="0"/>
    </xf>
    <xf numFmtId="190" fontId="2" fillId="0" borderId="22" xfId="42" applyNumberFormat="1" applyFont="1" applyBorder="1" applyAlignment="1" applyProtection="1">
      <alignment horizontal="left"/>
      <protection locked="0"/>
    </xf>
    <xf numFmtId="190" fontId="2" fillId="0" borderId="22" xfId="42" applyNumberFormat="1" applyFont="1" applyBorder="1" applyAlignment="1" applyProtection="1">
      <alignment horizontal="left"/>
      <protection locked="0"/>
    </xf>
    <xf numFmtId="190" fontId="4" fillId="0" borderId="22" xfId="42" applyNumberFormat="1" applyFont="1" applyBorder="1" applyAlignment="1" applyProtection="1">
      <alignment/>
      <protection locked="0"/>
    </xf>
    <xf numFmtId="190" fontId="2" fillId="0" borderId="27" xfId="42" applyNumberFormat="1" applyFont="1" applyBorder="1" applyAlignment="1" applyProtection="1">
      <alignment/>
      <protection locked="0"/>
    </xf>
    <xf numFmtId="190" fontId="2" fillId="0" borderId="33" xfId="42" applyNumberFormat="1" applyFont="1" applyBorder="1" applyAlignment="1" applyProtection="1">
      <alignment/>
      <protection locked="0"/>
    </xf>
    <xf numFmtId="190" fontId="4" fillId="0" borderId="28" xfId="42" applyNumberFormat="1" applyFont="1" applyBorder="1" applyAlignment="1" applyProtection="1">
      <alignment/>
      <protection locked="0"/>
    </xf>
    <xf numFmtId="190" fontId="5" fillId="0" borderId="39" xfId="42" applyNumberFormat="1" applyFont="1" applyBorder="1" applyAlignment="1" applyProtection="1">
      <alignment/>
      <protection locked="0"/>
    </xf>
    <xf numFmtId="190" fontId="5" fillId="0" borderId="22" xfId="42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center" vertical="top"/>
      <protection locked="0"/>
    </xf>
    <xf numFmtId="0" fontId="2" fillId="0" borderId="18" xfId="0" applyFont="1" applyBorder="1" applyAlignment="1" applyProtection="1">
      <alignment horizontal="center" vertical="top"/>
      <protection locked="0"/>
    </xf>
    <xf numFmtId="0" fontId="2" fillId="0" borderId="3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47" xfId="0" applyFont="1" applyBorder="1" applyAlignment="1" applyProtection="1">
      <alignment horizontal="left" vertical="top" wrapText="1"/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2" fillId="0" borderId="49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2" fillId="0" borderId="51" xfId="0" applyFont="1" applyBorder="1" applyAlignment="1" applyProtection="1">
      <alignment horizontal="left" wrapText="1"/>
      <protection locked="0"/>
    </xf>
    <xf numFmtId="0" fontId="2" fillId="0" borderId="52" xfId="0" applyFont="1" applyBorder="1" applyAlignment="1" applyProtection="1">
      <alignment horizontal="left" wrapText="1"/>
      <protection locked="0"/>
    </xf>
    <xf numFmtId="0" fontId="2" fillId="0" borderId="53" xfId="0" applyFont="1" applyBorder="1" applyAlignment="1" applyProtection="1">
      <alignment horizontal="left" wrapText="1"/>
      <protection locked="0"/>
    </xf>
    <xf numFmtId="0" fontId="2" fillId="0" borderId="4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50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center" vertical="top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left"/>
      <protection locked="0"/>
    </xf>
    <xf numFmtId="0" fontId="2" fillId="0" borderId="47" xfId="0" applyFont="1" applyBorder="1" applyAlignment="1" applyProtection="1">
      <alignment horizontal="left"/>
      <protection locked="0"/>
    </xf>
    <xf numFmtId="0" fontId="3" fillId="0" borderId="56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0" fillId="0" borderId="44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3" xfId="0" applyFont="1" applyBorder="1" applyAlignment="1">
      <alignment horizontal="left" vertical="top" wrapText="1"/>
    </xf>
    <xf numFmtId="0" fontId="8" fillId="0" borderId="32" xfId="0" applyFont="1" applyBorder="1" applyAlignment="1">
      <alignment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59" xfId="0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5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1" fontId="2" fillId="0" borderId="60" xfId="0" applyNumberFormat="1" applyFont="1" applyBorder="1" applyAlignment="1" applyProtection="1">
      <alignment horizontal="center"/>
      <protection locked="0"/>
    </xf>
    <xf numFmtId="1" fontId="2" fillId="0" borderId="61" xfId="0" applyNumberFormat="1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177" fontId="2" fillId="0" borderId="63" xfId="0" applyNumberFormat="1" applyFont="1" applyBorder="1" applyAlignment="1" applyProtection="1">
      <alignment horizontal="center" vertical="center" wrapText="1"/>
      <protection locked="0"/>
    </xf>
    <xf numFmtId="177" fontId="0" fillId="0" borderId="64" xfId="0" applyNumberFormat="1" applyBorder="1" applyAlignment="1">
      <alignment horizontal="center" vertical="center" wrapText="1"/>
    </xf>
    <xf numFmtId="177" fontId="2" fillId="0" borderId="62" xfId="0" applyNumberFormat="1" applyFont="1" applyBorder="1" applyAlignment="1" applyProtection="1">
      <alignment horizontal="center" vertical="center" wrapText="1"/>
      <protection locked="0"/>
    </xf>
    <xf numFmtId="177" fontId="0" fillId="0" borderId="61" xfId="0" applyNumberFormat="1" applyBorder="1" applyAlignment="1">
      <alignment horizontal="center" vertical="center" wrapText="1"/>
    </xf>
    <xf numFmtId="1" fontId="2" fillId="0" borderId="27" xfId="0" applyNumberFormat="1" applyFont="1" applyBorder="1" applyAlignment="1" applyProtection="1">
      <alignment horizontal="center"/>
      <protection locked="0"/>
    </xf>
    <xf numFmtId="1" fontId="2" fillId="0" borderId="21" xfId="0" applyNumberFormat="1" applyFont="1" applyBorder="1" applyAlignment="1" applyProtection="1">
      <alignment horizontal="center"/>
      <protection locked="0"/>
    </xf>
    <xf numFmtId="177" fontId="6" fillId="0" borderId="64" xfId="0" applyNumberFormat="1" applyFont="1" applyBorder="1" applyAlignment="1">
      <alignment horizontal="center" vertical="center" wrapText="1"/>
    </xf>
    <xf numFmtId="190" fontId="2" fillId="0" borderId="27" xfId="42" applyNumberFormat="1" applyFont="1" applyBorder="1" applyAlignment="1" applyProtection="1">
      <alignment horizontal="right"/>
      <protection locked="0"/>
    </xf>
    <xf numFmtId="190" fontId="2" fillId="0" borderId="21" xfId="42" applyNumberFormat="1" applyFont="1" applyBorder="1" applyAlignment="1" applyProtection="1">
      <alignment horizontal="right"/>
      <protection locked="0"/>
    </xf>
    <xf numFmtId="190" fontId="4" fillId="0" borderId="65" xfId="42" applyNumberFormat="1" applyFont="1" applyBorder="1" applyAlignment="1" applyProtection="1">
      <alignment/>
      <protection locked="0"/>
    </xf>
    <xf numFmtId="190" fontId="2" fillId="0" borderId="40" xfId="42" applyNumberFormat="1" applyFont="1" applyBorder="1" applyAlignment="1" applyProtection="1">
      <alignment horizontal="right"/>
      <protection locked="0"/>
    </xf>
    <xf numFmtId="190" fontId="2" fillId="0" borderId="38" xfId="42" applyNumberFormat="1" applyFont="1" applyBorder="1" applyAlignment="1" applyProtection="1">
      <alignment horizontal="right"/>
      <protection locked="0"/>
    </xf>
    <xf numFmtId="177" fontId="6" fillId="0" borderId="61" xfId="0" applyNumberFormat="1" applyFont="1" applyBorder="1" applyAlignment="1">
      <alignment horizontal="center" vertical="center" wrapText="1"/>
    </xf>
    <xf numFmtId="190" fontId="4" fillId="0" borderId="24" xfId="42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PageLayoutView="0" workbookViewId="0" topLeftCell="A97">
      <selection activeCell="L66" sqref="L66"/>
    </sheetView>
  </sheetViews>
  <sheetFormatPr defaultColWidth="9.140625" defaultRowHeight="12.75"/>
  <cols>
    <col min="1" max="1" width="6.7109375" style="0" customWidth="1"/>
    <col min="2" max="2" width="12.57421875" style="0" customWidth="1"/>
    <col min="3" max="3" width="10.00390625" style="0" customWidth="1"/>
    <col min="4" max="4" width="29.7109375" style="0" customWidth="1"/>
    <col min="5" max="5" width="8.00390625" style="0" customWidth="1"/>
    <col min="6" max="6" width="12.7109375" style="0" customWidth="1"/>
    <col min="7" max="7" width="13.421875" style="0" customWidth="1"/>
  </cols>
  <sheetData>
    <row r="1" spans="1:7" ht="11.25" customHeight="1">
      <c r="A1" s="12"/>
      <c r="B1" s="12"/>
      <c r="C1" s="12"/>
      <c r="D1" s="12"/>
      <c r="E1" s="12"/>
      <c r="F1" s="139" t="s">
        <v>151</v>
      </c>
      <c r="G1" s="139"/>
    </row>
    <row r="2" spans="1:7" ht="14.25" customHeight="1">
      <c r="A2" s="35"/>
      <c r="B2" s="36" t="s">
        <v>164</v>
      </c>
      <c r="C2" s="36"/>
      <c r="D2" s="36"/>
      <c r="E2" s="36"/>
      <c r="F2" s="37"/>
      <c r="G2" s="37"/>
    </row>
    <row r="3" spans="1:7" ht="15.75">
      <c r="A3" s="14"/>
      <c r="B3" s="14"/>
      <c r="C3" s="3"/>
      <c r="D3" s="1" t="s">
        <v>0</v>
      </c>
      <c r="E3" s="14"/>
      <c r="F3" s="2"/>
      <c r="G3" s="2"/>
    </row>
    <row r="4" spans="1:7" ht="15.75">
      <c r="A4" s="35" t="s">
        <v>165</v>
      </c>
      <c r="B4" s="36"/>
      <c r="C4" s="36"/>
      <c r="D4" s="36"/>
      <c r="E4" s="36"/>
      <c r="F4" s="37"/>
      <c r="G4" s="37"/>
    </row>
    <row r="5" spans="1:7" ht="15.75">
      <c r="A5" s="14"/>
      <c r="B5" s="14"/>
      <c r="C5" s="14"/>
      <c r="D5" s="1" t="s">
        <v>1</v>
      </c>
      <c r="E5" s="14"/>
      <c r="F5" s="2"/>
      <c r="G5" s="2"/>
    </row>
    <row r="6" spans="1:7" ht="13.5" customHeight="1">
      <c r="A6" s="14"/>
      <c r="B6" s="14"/>
      <c r="C6" s="14"/>
      <c r="D6" s="1"/>
      <c r="E6" s="14"/>
      <c r="F6" s="2" t="s">
        <v>123</v>
      </c>
      <c r="G6" s="2"/>
    </row>
    <row r="7" spans="1:7" ht="0.75" customHeight="1">
      <c r="A7" s="14"/>
      <c r="B7" s="14"/>
      <c r="C7" s="14"/>
      <c r="D7" s="14"/>
      <c r="E7" s="14"/>
      <c r="F7" s="2"/>
      <c r="G7" s="2"/>
    </row>
    <row r="8" spans="1:7" ht="13.5">
      <c r="A8" s="141" t="s">
        <v>167</v>
      </c>
      <c r="B8" s="142"/>
      <c r="C8" s="142"/>
      <c r="D8" s="142"/>
      <c r="E8" s="142"/>
      <c r="F8" s="142"/>
      <c r="G8" s="142"/>
    </row>
    <row r="9" spans="1:7" ht="12.75">
      <c r="A9" s="139" t="s">
        <v>124</v>
      </c>
      <c r="B9" s="139"/>
      <c r="C9" s="139"/>
      <c r="D9" s="139"/>
      <c r="E9" s="139"/>
      <c r="F9" s="139"/>
      <c r="G9" s="139"/>
    </row>
    <row r="10" spans="1:7" ht="12.75">
      <c r="A10" s="139" t="s">
        <v>150</v>
      </c>
      <c r="B10" s="139"/>
      <c r="C10" s="139"/>
      <c r="D10" s="139"/>
      <c r="E10" s="139"/>
      <c r="F10" s="139"/>
      <c r="G10" s="139"/>
    </row>
    <row r="11" spans="1:7" ht="4.5" customHeight="1" hidden="1">
      <c r="A11" s="14"/>
      <c r="B11" s="14"/>
      <c r="C11" s="17"/>
      <c r="D11" s="3"/>
      <c r="E11" s="15"/>
      <c r="F11" s="16"/>
      <c r="G11" s="16"/>
    </row>
    <row r="12" spans="1:7" ht="15" customHeight="1">
      <c r="A12" s="36"/>
      <c r="B12" s="36" t="s">
        <v>169</v>
      </c>
      <c r="C12" s="40"/>
      <c r="D12" s="8"/>
      <c r="E12" s="41"/>
      <c r="F12" s="42"/>
      <c r="G12" s="43" t="s">
        <v>166</v>
      </c>
    </row>
    <row r="13" spans="1:7" s="34" customFormat="1" ht="12.75">
      <c r="A13" s="3"/>
      <c r="B13" s="1" t="s">
        <v>111</v>
      </c>
      <c r="C13" s="58"/>
      <c r="D13" s="1"/>
      <c r="E13" s="140" t="s">
        <v>152</v>
      </c>
      <c r="F13" s="140"/>
      <c r="G13" s="140"/>
    </row>
    <row r="14" spans="1:7" s="34" customFormat="1" ht="3" customHeight="1" thickBot="1">
      <c r="A14" s="24"/>
      <c r="B14" s="38"/>
      <c r="C14" s="24"/>
      <c r="D14" s="24"/>
      <c r="E14" s="24"/>
      <c r="F14" s="44"/>
      <c r="G14" s="4"/>
    </row>
    <row r="15" spans="1:7" ht="12.75">
      <c r="A15" s="95"/>
      <c r="B15" s="105" t="s">
        <v>2</v>
      </c>
      <c r="C15" s="106"/>
      <c r="D15" s="106"/>
      <c r="E15" s="149" t="s">
        <v>3</v>
      </c>
      <c r="F15" s="151" t="s">
        <v>4</v>
      </c>
      <c r="G15" s="153" t="s">
        <v>168</v>
      </c>
    </row>
    <row r="16" spans="1:7" ht="24" customHeight="1">
      <c r="A16" s="96"/>
      <c r="B16" s="107"/>
      <c r="C16" s="108"/>
      <c r="D16" s="108"/>
      <c r="E16" s="150"/>
      <c r="F16" s="152"/>
      <c r="G16" s="154"/>
    </row>
    <row r="17" spans="1:7" ht="15.75">
      <c r="A17" s="50" t="s">
        <v>5</v>
      </c>
      <c r="B17" s="51" t="s">
        <v>126</v>
      </c>
      <c r="C17" s="19"/>
      <c r="D17" s="19"/>
      <c r="E17" s="28"/>
      <c r="F17" s="73">
        <v>14000611</v>
      </c>
      <c r="G17" s="83">
        <f>SUM(G18+G24+G35+G40)</f>
        <v>11637738</v>
      </c>
    </row>
    <row r="18" spans="1:7" ht="12.75" customHeight="1">
      <c r="A18" s="45" t="s">
        <v>6</v>
      </c>
      <c r="B18" s="46" t="s">
        <v>127</v>
      </c>
      <c r="C18" s="20"/>
      <c r="D18" s="20"/>
      <c r="E18" s="29"/>
      <c r="F18" s="74">
        <v>13119</v>
      </c>
      <c r="G18" s="84">
        <f>SUM(G19:G23)</f>
        <v>4132</v>
      </c>
    </row>
    <row r="19" spans="1:7" ht="12.75" customHeight="1">
      <c r="A19" s="6" t="s">
        <v>7</v>
      </c>
      <c r="B19" s="97" t="s">
        <v>8</v>
      </c>
      <c r="C19" s="98"/>
      <c r="D19" s="98"/>
      <c r="E19" s="29"/>
      <c r="F19" s="75"/>
      <c r="G19" s="85"/>
    </row>
    <row r="20" spans="1:7" ht="12.75" customHeight="1">
      <c r="A20" s="6" t="s">
        <v>9</v>
      </c>
      <c r="B20" s="97" t="s">
        <v>10</v>
      </c>
      <c r="C20" s="98"/>
      <c r="D20" s="98"/>
      <c r="E20" s="29"/>
      <c r="F20" s="75"/>
      <c r="G20" s="85"/>
    </row>
    <row r="21" spans="1:10" ht="12.75" customHeight="1">
      <c r="A21" s="6" t="s">
        <v>11</v>
      </c>
      <c r="B21" s="97" t="s">
        <v>12</v>
      </c>
      <c r="C21" s="98"/>
      <c r="D21" s="98"/>
      <c r="E21" s="29"/>
      <c r="F21" s="75"/>
      <c r="G21" s="85"/>
      <c r="J21" t="s">
        <v>100</v>
      </c>
    </row>
    <row r="22" spans="1:7" ht="12.75" customHeight="1">
      <c r="A22" s="6" t="s">
        <v>13</v>
      </c>
      <c r="B22" s="97" t="s">
        <v>14</v>
      </c>
      <c r="C22" s="98"/>
      <c r="D22" s="98"/>
      <c r="E22" s="29"/>
      <c r="F22" s="75">
        <v>13119</v>
      </c>
      <c r="G22" s="85">
        <v>4132</v>
      </c>
    </row>
    <row r="23" spans="1:7" ht="12.75" customHeight="1">
      <c r="A23" s="6" t="s">
        <v>15</v>
      </c>
      <c r="B23" s="97" t="s">
        <v>16</v>
      </c>
      <c r="C23" s="98"/>
      <c r="D23" s="98"/>
      <c r="E23" s="29"/>
      <c r="F23" s="75"/>
      <c r="G23" s="85"/>
    </row>
    <row r="24" spans="1:7" ht="12.75" customHeight="1">
      <c r="A24" s="45" t="s">
        <v>17</v>
      </c>
      <c r="B24" s="115" t="s">
        <v>128</v>
      </c>
      <c r="C24" s="116"/>
      <c r="D24" s="116"/>
      <c r="E24" s="29"/>
      <c r="F24" s="93">
        <v>13982655</v>
      </c>
      <c r="G24" s="94">
        <f>SUM(G25:G32)</f>
        <v>11629754</v>
      </c>
    </row>
    <row r="25" spans="1:7" ht="12.75" customHeight="1">
      <c r="A25" s="6" t="s">
        <v>104</v>
      </c>
      <c r="B25" s="97" t="s">
        <v>19</v>
      </c>
      <c r="C25" s="98"/>
      <c r="D25" s="98"/>
      <c r="E25" s="29"/>
      <c r="F25" s="75"/>
      <c r="G25" s="85"/>
    </row>
    <row r="26" spans="1:7" ht="12.75" customHeight="1">
      <c r="A26" s="6" t="s">
        <v>105</v>
      </c>
      <c r="B26" s="97" t="s">
        <v>21</v>
      </c>
      <c r="C26" s="98"/>
      <c r="D26" s="98"/>
      <c r="E26" s="29"/>
      <c r="F26" s="75">
        <v>8078139</v>
      </c>
      <c r="G26" s="85">
        <v>8032663</v>
      </c>
    </row>
    <row r="27" spans="1:7" ht="12.75" customHeight="1">
      <c r="A27" s="6" t="s">
        <v>106</v>
      </c>
      <c r="B27" s="97" t="s">
        <v>23</v>
      </c>
      <c r="C27" s="98"/>
      <c r="D27" s="98"/>
      <c r="E27" s="29"/>
      <c r="F27" s="75">
        <v>1120786</v>
      </c>
      <c r="G27" s="85">
        <v>961505</v>
      </c>
    </row>
    <row r="28" spans="1:7" ht="12.75" customHeight="1">
      <c r="A28" s="6" t="s">
        <v>107</v>
      </c>
      <c r="B28" s="97" t="s">
        <v>25</v>
      </c>
      <c r="C28" s="98"/>
      <c r="D28" s="98"/>
      <c r="E28" s="29"/>
      <c r="F28" s="75">
        <v>352603</v>
      </c>
      <c r="G28" s="85">
        <v>437128</v>
      </c>
    </row>
    <row r="29" spans="1:7" ht="12.75" customHeight="1">
      <c r="A29" s="6" t="s">
        <v>108</v>
      </c>
      <c r="B29" s="7" t="s">
        <v>27</v>
      </c>
      <c r="C29" s="20"/>
      <c r="D29" s="20"/>
      <c r="E29" s="29"/>
      <c r="F29" s="75">
        <v>507637</v>
      </c>
      <c r="G29" s="85">
        <v>742905</v>
      </c>
    </row>
    <row r="30" spans="1:7" ht="12.75" customHeight="1">
      <c r="A30" s="6" t="s">
        <v>109</v>
      </c>
      <c r="B30" s="97" t="s">
        <v>29</v>
      </c>
      <c r="C30" s="98"/>
      <c r="D30" s="98"/>
      <c r="E30" s="29"/>
      <c r="F30" s="75">
        <v>3923490</v>
      </c>
      <c r="G30" s="85">
        <v>1455553</v>
      </c>
    </row>
    <row r="31" spans="1:7" ht="12.75" customHeight="1">
      <c r="A31" s="6" t="s">
        <v>110</v>
      </c>
      <c r="B31" s="97" t="s">
        <v>31</v>
      </c>
      <c r="C31" s="98"/>
      <c r="D31" s="98"/>
      <c r="E31" s="29"/>
      <c r="F31" s="77"/>
      <c r="G31" s="87"/>
    </row>
    <row r="32" spans="1:7" s="49" customFormat="1" ht="12.75" customHeight="1">
      <c r="A32" s="45" t="s">
        <v>117</v>
      </c>
      <c r="B32" s="115" t="s">
        <v>118</v>
      </c>
      <c r="C32" s="116"/>
      <c r="D32" s="116"/>
      <c r="E32" s="48"/>
      <c r="F32" s="78"/>
      <c r="G32" s="88">
        <f>G33+G34</f>
        <v>0</v>
      </c>
    </row>
    <row r="33" spans="1:7" s="49" customFormat="1" ht="12.75" customHeight="1">
      <c r="A33" s="45" t="s">
        <v>119</v>
      </c>
      <c r="B33" s="115" t="s">
        <v>19</v>
      </c>
      <c r="C33" s="116"/>
      <c r="D33" s="116"/>
      <c r="E33" s="48"/>
      <c r="F33" s="78"/>
      <c r="G33" s="88"/>
    </row>
    <row r="34" spans="1:7" s="49" customFormat="1" ht="12.75" customHeight="1">
      <c r="A34" s="45" t="s">
        <v>120</v>
      </c>
      <c r="B34" s="115" t="s">
        <v>122</v>
      </c>
      <c r="C34" s="116"/>
      <c r="D34" s="116"/>
      <c r="E34" s="48"/>
      <c r="F34" s="78"/>
      <c r="G34" s="88"/>
    </row>
    <row r="35" spans="1:7" ht="12.75" customHeight="1">
      <c r="A35" s="45" t="s">
        <v>32</v>
      </c>
      <c r="B35" s="115" t="s">
        <v>129</v>
      </c>
      <c r="C35" s="116"/>
      <c r="D35" s="116"/>
      <c r="E35" s="29"/>
      <c r="F35" s="76">
        <v>4837</v>
      </c>
      <c r="G35" s="86">
        <f>SUM(G36:G39)</f>
        <v>3852</v>
      </c>
    </row>
    <row r="36" spans="1:7" ht="12.75" customHeight="1">
      <c r="A36" s="6" t="s">
        <v>33</v>
      </c>
      <c r="B36" s="7" t="s">
        <v>34</v>
      </c>
      <c r="C36" s="20"/>
      <c r="D36" s="20"/>
      <c r="E36" s="29"/>
      <c r="F36" s="75"/>
      <c r="G36" s="85"/>
    </row>
    <row r="37" spans="1:7" ht="12.75" customHeight="1">
      <c r="A37" s="6" t="s">
        <v>35</v>
      </c>
      <c r="B37" s="7" t="s">
        <v>36</v>
      </c>
      <c r="C37" s="20"/>
      <c r="D37" s="20"/>
      <c r="E37" s="29"/>
      <c r="F37" s="75"/>
      <c r="G37" s="85"/>
    </row>
    <row r="38" spans="1:7" ht="12.75" customHeight="1">
      <c r="A38" s="6" t="s">
        <v>37</v>
      </c>
      <c r="B38" s="7" t="s">
        <v>38</v>
      </c>
      <c r="C38" s="20"/>
      <c r="D38" s="20"/>
      <c r="E38" s="29"/>
      <c r="F38" s="75"/>
      <c r="G38" s="85"/>
    </row>
    <row r="39" spans="1:7" ht="12.75" customHeight="1">
      <c r="A39" s="72" t="s">
        <v>39</v>
      </c>
      <c r="B39" s="97" t="s">
        <v>40</v>
      </c>
      <c r="C39" s="98"/>
      <c r="D39" s="98"/>
      <c r="E39" s="29"/>
      <c r="F39" s="75">
        <v>4837</v>
      </c>
      <c r="G39" s="85">
        <v>3852</v>
      </c>
    </row>
    <row r="40" spans="1:7" s="39" customFormat="1" ht="12.75" customHeight="1">
      <c r="A40" s="25" t="s">
        <v>62</v>
      </c>
      <c r="B40" s="52" t="s">
        <v>130</v>
      </c>
      <c r="C40" s="57"/>
      <c r="D40" s="57"/>
      <c r="E40" s="29"/>
      <c r="F40" s="75"/>
      <c r="G40" s="85">
        <f>G41+G42</f>
        <v>0</v>
      </c>
    </row>
    <row r="41" spans="1:7" s="34" customFormat="1" ht="12.75" customHeight="1">
      <c r="A41" s="6" t="s">
        <v>75</v>
      </c>
      <c r="B41" s="135" t="s">
        <v>115</v>
      </c>
      <c r="C41" s="136"/>
      <c r="D41" s="136"/>
      <c r="E41" s="29"/>
      <c r="F41" s="75"/>
      <c r="G41" s="85"/>
    </row>
    <row r="42" spans="1:7" s="34" customFormat="1" ht="12.75" customHeight="1">
      <c r="A42" s="6" t="s">
        <v>77</v>
      </c>
      <c r="B42" s="137" t="s">
        <v>116</v>
      </c>
      <c r="C42" s="138"/>
      <c r="D42" s="138"/>
      <c r="E42" s="29"/>
      <c r="F42" s="75"/>
      <c r="G42" s="85"/>
    </row>
    <row r="43" spans="1:7" ht="13.5" customHeight="1">
      <c r="A43" s="53" t="s">
        <v>41</v>
      </c>
      <c r="B43" s="54" t="s">
        <v>131</v>
      </c>
      <c r="C43" s="21"/>
      <c r="D43" s="21"/>
      <c r="E43" s="29"/>
      <c r="F43" s="79">
        <v>921290</v>
      </c>
      <c r="G43" s="89">
        <v>1710730</v>
      </c>
    </row>
    <row r="44" spans="1:7" ht="24.75" customHeight="1">
      <c r="A44" s="45" t="s">
        <v>6</v>
      </c>
      <c r="B44" s="145" t="s">
        <v>153</v>
      </c>
      <c r="C44" s="146"/>
      <c r="D44" s="146"/>
      <c r="E44" s="48"/>
      <c r="F44" s="76">
        <v>57087</v>
      </c>
      <c r="G44" s="86">
        <v>718212</v>
      </c>
    </row>
    <row r="45" spans="1:7" ht="12.75" customHeight="1">
      <c r="A45" s="45" t="s">
        <v>42</v>
      </c>
      <c r="B45" s="115" t="s">
        <v>43</v>
      </c>
      <c r="C45" s="116"/>
      <c r="D45" s="116"/>
      <c r="E45" s="48"/>
      <c r="F45" s="74">
        <v>57087</v>
      </c>
      <c r="G45" s="84">
        <v>718212</v>
      </c>
    </row>
    <row r="46" spans="1:7" ht="12.75" customHeight="1">
      <c r="A46" s="45" t="s">
        <v>44</v>
      </c>
      <c r="B46" s="46" t="s">
        <v>45</v>
      </c>
      <c r="C46" s="47"/>
      <c r="D46" s="47"/>
      <c r="E46" s="48"/>
      <c r="F46" s="74"/>
      <c r="G46" s="84">
        <v>54549</v>
      </c>
    </row>
    <row r="47" spans="1:7" ht="12.75" customHeight="1">
      <c r="A47" s="45" t="s">
        <v>46</v>
      </c>
      <c r="B47" s="115" t="s">
        <v>47</v>
      </c>
      <c r="C47" s="116"/>
      <c r="D47" s="116"/>
      <c r="E47" s="48"/>
      <c r="F47" s="74"/>
      <c r="G47" s="84"/>
    </row>
    <row r="48" spans="1:7" ht="12.75" customHeight="1">
      <c r="A48" s="45" t="s">
        <v>48</v>
      </c>
      <c r="B48" s="115" t="s">
        <v>49</v>
      </c>
      <c r="C48" s="116"/>
      <c r="D48" s="116"/>
      <c r="E48" s="48"/>
      <c r="F48" s="74"/>
      <c r="G48" s="84"/>
    </row>
    <row r="49" spans="1:7" ht="12.75" customHeight="1">
      <c r="A49" s="45" t="s">
        <v>50</v>
      </c>
      <c r="B49" s="46" t="s">
        <v>51</v>
      </c>
      <c r="C49" s="47"/>
      <c r="D49" s="47"/>
      <c r="E49" s="48"/>
      <c r="F49" s="74">
        <v>28099</v>
      </c>
      <c r="G49" s="84">
        <v>33323</v>
      </c>
    </row>
    <row r="50" spans="1:7" ht="12.75" customHeight="1">
      <c r="A50" s="70" t="s">
        <v>149</v>
      </c>
      <c r="B50" s="134" t="s">
        <v>146</v>
      </c>
      <c r="C50" s="134"/>
      <c r="D50" s="134"/>
      <c r="E50" s="29"/>
      <c r="F50" s="75"/>
      <c r="G50" s="85"/>
    </row>
    <row r="51" spans="1:7" ht="12.75" customHeight="1">
      <c r="A51" s="45" t="s">
        <v>52</v>
      </c>
      <c r="B51" s="115" t="s">
        <v>53</v>
      </c>
      <c r="C51" s="116"/>
      <c r="D51" s="116"/>
      <c r="E51" s="48"/>
      <c r="F51" s="76">
        <v>28965</v>
      </c>
      <c r="G51" s="86">
        <v>630340</v>
      </c>
    </row>
    <row r="52" spans="1:7" ht="12.75" customHeight="1">
      <c r="A52" s="45" t="s">
        <v>54</v>
      </c>
      <c r="B52" s="115" t="s">
        <v>55</v>
      </c>
      <c r="C52" s="116"/>
      <c r="D52" s="116"/>
      <c r="E52" s="48"/>
      <c r="F52" s="76"/>
      <c r="G52" s="86"/>
    </row>
    <row r="53" spans="1:7" ht="12.75" customHeight="1">
      <c r="A53" s="45" t="s">
        <v>17</v>
      </c>
      <c r="B53" s="46" t="s">
        <v>132</v>
      </c>
      <c r="C53" s="47"/>
      <c r="D53" s="47"/>
      <c r="E53" s="48"/>
      <c r="F53" s="74">
        <v>403693</v>
      </c>
      <c r="G53" s="84">
        <f>SUM(G54:G56)</f>
        <v>590049</v>
      </c>
    </row>
    <row r="54" spans="1:7" ht="12.75" customHeight="1">
      <c r="A54" s="45" t="s">
        <v>18</v>
      </c>
      <c r="B54" s="115" t="s">
        <v>56</v>
      </c>
      <c r="C54" s="116"/>
      <c r="D54" s="116"/>
      <c r="E54" s="48"/>
      <c r="F54" s="74">
        <v>309180</v>
      </c>
      <c r="G54" s="84">
        <v>495231</v>
      </c>
    </row>
    <row r="55" spans="1:7" ht="12.75" customHeight="1">
      <c r="A55" s="45" t="s">
        <v>20</v>
      </c>
      <c r="B55" s="46" t="s">
        <v>57</v>
      </c>
      <c r="C55" s="47"/>
      <c r="D55" s="47"/>
      <c r="E55" s="48"/>
      <c r="F55" s="74"/>
      <c r="G55" s="84"/>
    </row>
    <row r="56" spans="1:7" ht="12.75" customHeight="1">
      <c r="A56" s="45" t="s">
        <v>22</v>
      </c>
      <c r="B56" s="115" t="s">
        <v>58</v>
      </c>
      <c r="C56" s="116"/>
      <c r="D56" s="116"/>
      <c r="E56" s="48"/>
      <c r="F56" s="74">
        <v>94513</v>
      </c>
      <c r="G56" s="84">
        <v>94818</v>
      </c>
    </row>
    <row r="57" spans="1:7" ht="12.75" customHeight="1">
      <c r="A57" s="45" t="s">
        <v>32</v>
      </c>
      <c r="B57" s="46" t="s">
        <v>133</v>
      </c>
      <c r="C57" s="47"/>
      <c r="D57" s="47"/>
      <c r="E57" s="48"/>
      <c r="F57" s="76"/>
      <c r="G57" s="86">
        <f>SUM(G58:G60)</f>
        <v>5627</v>
      </c>
    </row>
    <row r="58" spans="1:7" ht="12.75" customHeight="1">
      <c r="A58" s="45" t="s">
        <v>33</v>
      </c>
      <c r="B58" s="115" t="s">
        <v>60</v>
      </c>
      <c r="C58" s="116"/>
      <c r="D58" s="116"/>
      <c r="E58" s="48"/>
      <c r="F58" s="76"/>
      <c r="G58" s="86"/>
    </row>
    <row r="59" spans="1:7" ht="12.75" customHeight="1">
      <c r="A59" s="45" t="s">
        <v>35</v>
      </c>
      <c r="B59" s="115" t="s">
        <v>61</v>
      </c>
      <c r="C59" s="116"/>
      <c r="D59" s="116"/>
      <c r="E59" s="48"/>
      <c r="F59" s="76"/>
      <c r="G59" s="86"/>
    </row>
    <row r="60" spans="1:7" ht="12.75" customHeight="1">
      <c r="A60" s="61" t="s">
        <v>37</v>
      </c>
      <c r="B60" s="127" t="s">
        <v>59</v>
      </c>
      <c r="C60" s="128"/>
      <c r="D60" s="128"/>
      <c r="E60" s="59"/>
      <c r="F60" s="80">
        <v>4297</v>
      </c>
      <c r="G60" s="90">
        <v>5627</v>
      </c>
    </row>
    <row r="61" spans="1:7" ht="12.75" customHeight="1">
      <c r="A61" s="71" t="s">
        <v>62</v>
      </c>
      <c r="B61" s="63" t="s">
        <v>134</v>
      </c>
      <c r="C61" s="64"/>
      <c r="D61" s="65"/>
      <c r="E61" s="66"/>
      <c r="F61" s="82">
        <v>403446</v>
      </c>
      <c r="G61" s="91">
        <v>402469</v>
      </c>
    </row>
    <row r="62" spans="1:7" ht="15" customHeight="1" thickBot="1">
      <c r="A62" s="62"/>
      <c r="B62" s="129" t="s">
        <v>135</v>
      </c>
      <c r="C62" s="130"/>
      <c r="D62" s="130"/>
      <c r="E62" s="60"/>
      <c r="F62" s="81">
        <v>14926198</v>
      </c>
      <c r="G62" s="92">
        <v>13354095</v>
      </c>
    </row>
    <row r="63" spans="1:7" ht="12.75">
      <c r="A63" s="131"/>
      <c r="B63" s="131"/>
      <c r="C63" s="131"/>
      <c r="D63" s="131"/>
      <c r="E63" s="131"/>
      <c r="F63" s="131"/>
      <c r="G63" s="131"/>
    </row>
    <row r="64" spans="1:7" ht="12.75">
      <c r="A64" s="132"/>
      <c r="B64" s="132"/>
      <c r="C64" s="132"/>
      <c r="D64" s="132"/>
      <c r="E64" s="132"/>
      <c r="F64" s="132"/>
      <c r="G64" s="132"/>
    </row>
    <row r="65" spans="1:7" ht="13.5" thickBot="1">
      <c r="A65" s="133"/>
      <c r="B65" s="133"/>
      <c r="C65" s="133"/>
      <c r="D65" s="133"/>
      <c r="E65" s="133"/>
      <c r="F65" s="133"/>
      <c r="G65" s="133"/>
    </row>
    <row r="66" spans="1:7" ht="12.75">
      <c r="A66" s="5"/>
      <c r="B66" s="105" t="s">
        <v>63</v>
      </c>
      <c r="C66" s="106"/>
      <c r="D66" s="125"/>
      <c r="E66" s="149" t="s">
        <v>3</v>
      </c>
      <c r="F66" s="151" t="s">
        <v>64</v>
      </c>
      <c r="G66" s="153" t="s">
        <v>65</v>
      </c>
    </row>
    <row r="67" spans="1:7" ht="12.75">
      <c r="A67" s="18"/>
      <c r="B67" s="107"/>
      <c r="C67" s="108"/>
      <c r="D67" s="126"/>
      <c r="E67" s="150"/>
      <c r="F67" s="157"/>
      <c r="G67" s="163"/>
    </row>
    <row r="68" spans="1:7" ht="15.75">
      <c r="A68" s="50" t="s">
        <v>66</v>
      </c>
      <c r="B68" s="51" t="s">
        <v>136</v>
      </c>
      <c r="C68" s="19"/>
      <c r="D68" s="19"/>
      <c r="E68" s="28"/>
      <c r="F68" s="79">
        <v>26160657</v>
      </c>
      <c r="G68" s="89">
        <f>SUM(G69+G74+G75+G79)</f>
        <v>2412628</v>
      </c>
    </row>
    <row r="69" spans="1:7" ht="12.75" customHeight="1">
      <c r="A69" s="45" t="s">
        <v>6</v>
      </c>
      <c r="B69" s="115" t="s">
        <v>137</v>
      </c>
      <c r="C69" s="116"/>
      <c r="D69" s="117"/>
      <c r="E69" s="48"/>
      <c r="F69" s="76">
        <v>3696947</v>
      </c>
      <c r="G69" s="86">
        <f>SUM(G70:G73)</f>
        <v>3298656</v>
      </c>
    </row>
    <row r="70" spans="1:7" ht="12.75" customHeight="1">
      <c r="A70" s="45" t="s">
        <v>42</v>
      </c>
      <c r="B70" s="115" t="s">
        <v>67</v>
      </c>
      <c r="C70" s="116"/>
      <c r="D70" s="117"/>
      <c r="E70" s="48"/>
      <c r="F70" s="76">
        <v>3696947</v>
      </c>
      <c r="G70" s="86">
        <v>3298656</v>
      </c>
    </row>
    <row r="71" spans="1:7" ht="12.75" customHeight="1">
      <c r="A71" s="45" t="s">
        <v>52</v>
      </c>
      <c r="B71" s="46" t="s">
        <v>68</v>
      </c>
      <c r="C71" s="47"/>
      <c r="D71" s="47"/>
      <c r="E71" s="48"/>
      <c r="F71" s="76"/>
      <c r="G71" s="86"/>
    </row>
    <row r="72" spans="1:7" ht="12.75" customHeight="1">
      <c r="A72" s="45" t="s">
        <v>54</v>
      </c>
      <c r="B72" s="115" t="s">
        <v>69</v>
      </c>
      <c r="C72" s="116"/>
      <c r="D72" s="117"/>
      <c r="E72" s="48"/>
      <c r="F72" s="76"/>
      <c r="G72" s="86"/>
    </row>
    <row r="73" spans="1:7" ht="12.75" customHeight="1">
      <c r="A73" s="45" t="s">
        <v>70</v>
      </c>
      <c r="B73" s="115" t="s">
        <v>71</v>
      </c>
      <c r="C73" s="116"/>
      <c r="D73" s="117"/>
      <c r="E73" s="48"/>
      <c r="F73" s="76"/>
      <c r="G73" s="86"/>
    </row>
    <row r="74" spans="1:7" ht="12.75" customHeight="1">
      <c r="A74" s="45" t="s">
        <v>17</v>
      </c>
      <c r="B74" s="115" t="s">
        <v>138</v>
      </c>
      <c r="C74" s="116"/>
      <c r="D74" s="117"/>
      <c r="E74" s="48"/>
      <c r="F74" s="76"/>
      <c r="G74" s="86"/>
    </row>
    <row r="75" spans="1:7" ht="12.75" customHeight="1">
      <c r="A75" s="45" t="s">
        <v>32</v>
      </c>
      <c r="B75" s="115" t="s">
        <v>139</v>
      </c>
      <c r="C75" s="116"/>
      <c r="D75" s="117"/>
      <c r="E75" s="48"/>
      <c r="F75" s="76">
        <v>5612</v>
      </c>
      <c r="G75" s="86">
        <f>SUM(G76:G78)</f>
        <v>5612</v>
      </c>
    </row>
    <row r="76" spans="1:7" ht="12.75" customHeight="1">
      <c r="A76" s="45" t="s">
        <v>33</v>
      </c>
      <c r="B76" s="115" t="s">
        <v>72</v>
      </c>
      <c r="C76" s="116"/>
      <c r="D76" s="117"/>
      <c r="E76" s="48"/>
      <c r="F76" s="76">
        <v>5612</v>
      </c>
      <c r="G76" s="86">
        <v>5612</v>
      </c>
    </row>
    <row r="77" spans="1:7" ht="12.75" customHeight="1">
      <c r="A77" s="45" t="s">
        <v>35</v>
      </c>
      <c r="B77" s="115" t="s">
        <v>73</v>
      </c>
      <c r="C77" s="116"/>
      <c r="D77" s="117"/>
      <c r="E77" s="48"/>
      <c r="F77" s="76"/>
      <c r="G77" s="86"/>
    </row>
    <row r="78" spans="1:7" ht="12.75" customHeight="1">
      <c r="A78" s="45" t="s">
        <v>37</v>
      </c>
      <c r="B78" s="115" t="s">
        <v>74</v>
      </c>
      <c r="C78" s="116"/>
      <c r="D78" s="117"/>
      <c r="E78" s="48"/>
      <c r="F78" s="76"/>
      <c r="G78" s="86"/>
    </row>
    <row r="79" spans="1:7" ht="12.75" customHeight="1">
      <c r="A79" s="45" t="s">
        <v>62</v>
      </c>
      <c r="B79" s="46" t="s">
        <v>140</v>
      </c>
      <c r="C79" s="47"/>
      <c r="D79" s="47"/>
      <c r="E79" s="48"/>
      <c r="F79" s="76">
        <v>-1086492</v>
      </c>
      <c r="G79" s="86">
        <f>SUM(G80:G81)</f>
        <v>-891640</v>
      </c>
    </row>
    <row r="80" spans="1:7" ht="12.75" customHeight="1">
      <c r="A80" s="45" t="s">
        <v>75</v>
      </c>
      <c r="B80" s="46" t="s">
        <v>76</v>
      </c>
      <c r="C80" s="47"/>
      <c r="D80" s="47"/>
      <c r="E80" s="48"/>
      <c r="F80" s="76">
        <v>-194852</v>
      </c>
      <c r="G80" s="86">
        <v>1556</v>
      </c>
    </row>
    <row r="81" spans="1:7" ht="12.75" customHeight="1">
      <c r="A81" s="45" t="s">
        <v>77</v>
      </c>
      <c r="B81" s="46" t="s">
        <v>78</v>
      </c>
      <c r="C81" s="47"/>
      <c r="D81" s="47"/>
      <c r="E81" s="48"/>
      <c r="F81" s="76">
        <v>-891640</v>
      </c>
      <c r="G81" s="86">
        <v>-893196</v>
      </c>
    </row>
    <row r="82" spans="1:7" ht="15.75">
      <c r="A82" s="53" t="s">
        <v>79</v>
      </c>
      <c r="B82" s="54" t="s">
        <v>141</v>
      </c>
      <c r="C82" s="21"/>
      <c r="D82" s="21"/>
      <c r="E82" s="29"/>
      <c r="F82" s="79"/>
      <c r="G82" s="89">
        <v>9646588</v>
      </c>
    </row>
    <row r="83" spans="1:7" ht="15.75">
      <c r="A83" s="53" t="s">
        <v>80</v>
      </c>
      <c r="B83" s="55" t="s">
        <v>142</v>
      </c>
      <c r="C83" s="26"/>
      <c r="D83" s="27"/>
      <c r="E83" s="30"/>
      <c r="F83" s="79">
        <v>1375146</v>
      </c>
      <c r="G83" s="89">
        <f>SUM(G84+G98)</f>
        <v>1294879</v>
      </c>
    </row>
    <row r="84" spans="1:7" s="34" customFormat="1" ht="12.75">
      <c r="A84" s="100" t="s">
        <v>6</v>
      </c>
      <c r="B84" s="118" t="s">
        <v>147</v>
      </c>
      <c r="C84" s="119"/>
      <c r="D84" s="120"/>
      <c r="E84" s="143"/>
      <c r="F84" s="161">
        <v>210953</v>
      </c>
      <c r="G84" s="158">
        <f>SUM(G86+G90+G91+G92+G96+G97)</f>
        <v>197712</v>
      </c>
    </row>
    <row r="85" spans="1:7" s="34" customFormat="1" ht="13.5" customHeight="1">
      <c r="A85" s="124"/>
      <c r="B85" s="121"/>
      <c r="C85" s="122"/>
      <c r="D85" s="123"/>
      <c r="E85" s="144"/>
      <c r="F85" s="162"/>
      <c r="G85" s="159"/>
    </row>
    <row r="86" spans="1:7" s="34" customFormat="1" ht="12.75" customHeight="1">
      <c r="A86" s="25" t="s">
        <v>42</v>
      </c>
      <c r="B86" s="97" t="s">
        <v>81</v>
      </c>
      <c r="C86" s="98"/>
      <c r="D86" s="99"/>
      <c r="E86" s="28"/>
      <c r="F86" s="75">
        <v>33153</v>
      </c>
      <c r="G86" s="85">
        <f>SUM(G87:G89)</f>
        <v>48909</v>
      </c>
    </row>
    <row r="87" spans="1:7" s="34" customFormat="1" ht="12.75" customHeight="1">
      <c r="A87" s="6" t="s">
        <v>44</v>
      </c>
      <c r="B87" s="97" t="s">
        <v>82</v>
      </c>
      <c r="C87" s="98"/>
      <c r="D87" s="99"/>
      <c r="E87" s="29"/>
      <c r="F87" s="75">
        <v>33153</v>
      </c>
      <c r="G87" s="85">
        <v>48909</v>
      </c>
    </row>
    <row r="88" spans="1:7" s="34" customFormat="1" ht="12.75" customHeight="1">
      <c r="A88" s="6" t="s">
        <v>46</v>
      </c>
      <c r="B88" s="97" t="s">
        <v>83</v>
      </c>
      <c r="C88" s="98"/>
      <c r="D88" s="99"/>
      <c r="E88" s="29"/>
      <c r="F88" s="75"/>
      <c r="G88" s="85"/>
    </row>
    <row r="89" spans="1:7" s="34" customFormat="1" ht="12.75" customHeight="1">
      <c r="A89" s="6" t="s">
        <v>48</v>
      </c>
      <c r="B89" s="102" t="s">
        <v>84</v>
      </c>
      <c r="C89" s="103"/>
      <c r="D89" s="104"/>
      <c r="E89" s="29"/>
      <c r="F89" s="75"/>
      <c r="G89" s="85"/>
    </row>
    <row r="90" spans="1:7" s="34" customFormat="1" ht="12.75" customHeight="1">
      <c r="A90" s="6" t="s">
        <v>52</v>
      </c>
      <c r="B90" s="97" t="s">
        <v>85</v>
      </c>
      <c r="C90" s="98"/>
      <c r="D90" s="99"/>
      <c r="E90" s="29"/>
      <c r="F90" s="75"/>
      <c r="G90" s="85"/>
    </row>
    <row r="91" spans="1:7" s="34" customFormat="1" ht="12.75" customHeight="1">
      <c r="A91" s="6" t="s">
        <v>54</v>
      </c>
      <c r="B91" s="7" t="s">
        <v>86</v>
      </c>
      <c r="C91" s="20"/>
      <c r="D91" s="20"/>
      <c r="E91" s="29"/>
      <c r="F91" s="75"/>
      <c r="G91" s="85"/>
    </row>
    <row r="92" spans="1:7" s="34" customFormat="1" ht="12.75" customHeight="1">
      <c r="A92" s="6" t="s">
        <v>70</v>
      </c>
      <c r="B92" s="97" t="s">
        <v>143</v>
      </c>
      <c r="C92" s="98"/>
      <c r="D92" s="99"/>
      <c r="E92" s="29"/>
      <c r="F92" s="75"/>
      <c r="G92" s="85">
        <f>SUM(G93:G95)</f>
        <v>0</v>
      </c>
    </row>
    <row r="93" spans="1:7" s="34" customFormat="1" ht="12.75" customHeight="1">
      <c r="A93" s="6" t="s">
        <v>87</v>
      </c>
      <c r="B93" s="7" t="s">
        <v>114</v>
      </c>
      <c r="C93" s="20"/>
      <c r="D93" s="20"/>
      <c r="E93" s="29"/>
      <c r="F93" s="75"/>
      <c r="G93" s="85"/>
    </row>
    <row r="94" spans="1:7" s="34" customFormat="1" ht="12.75" customHeight="1">
      <c r="A94" s="6" t="s">
        <v>88</v>
      </c>
      <c r="B94" s="7" t="s">
        <v>89</v>
      </c>
      <c r="C94" s="20"/>
      <c r="D94" s="20"/>
      <c r="E94" s="29"/>
      <c r="F94" s="75"/>
      <c r="G94" s="85"/>
    </row>
    <row r="95" spans="1:7" s="34" customFormat="1" ht="12.75" customHeight="1">
      <c r="A95" s="6" t="s">
        <v>90</v>
      </c>
      <c r="B95" s="97" t="s">
        <v>144</v>
      </c>
      <c r="C95" s="98"/>
      <c r="D95" s="99"/>
      <c r="E95" s="29"/>
      <c r="F95" s="75"/>
      <c r="G95" s="85"/>
    </row>
    <row r="96" spans="1:7" s="34" customFormat="1" ht="12.75" customHeight="1">
      <c r="A96" s="6" t="s">
        <v>91</v>
      </c>
      <c r="B96" s="97" t="s">
        <v>121</v>
      </c>
      <c r="C96" s="98"/>
      <c r="D96" s="99"/>
      <c r="E96" s="29"/>
      <c r="F96" s="75"/>
      <c r="G96" s="85"/>
    </row>
    <row r="97" spans="1:7" s="34" customFormat="1" ht="12.75" customHeight="1">
      <c r="A97" s="6" t="s">
        <v>92</v>
      </c>
      <c r="B97" s="7" t="s">
        <v>93</v>
      </c>
      <c r="C97" s="20"/>
      <c r="D97" s="20"/>
      <c r="E97" s="29"/>
      <c r="F97" s="75">
        <v>177800</v>
      </c>
      <c r="G97" s="85">
        <v>148803</v>
      </c>
    </row>
    <row r="98" spans="1:7" s="34" customFormat="1" ht="12.75">
      <c r="A98" s="100" t="s">
        <v>17</v>
      </c>
      <c r="B98" s="109" t="s">
        <v>148</v>
      </c>
      <c r="C98" s="110"/>
      <c r="D98" s="111"/>
      <c r="E98" s="155"/>
      <c r="F98" s="161">
        <v>1164193</v>
      </c>
      <c r="G98" s="158">
        <v>1097167</v>
      </c>
    </row>
    <row r="99" spans="1:7" s="34" customFormat="1" ht="15" customHeight="1">
      <c r="A99" s="101"/>
      <c r="B99" s="112"/>
      <c r="C99" s="113"/>
      <c r="D99" s="114"/>
      <c r="E99" s="156"/>
      <c r="F99" s="162"/>
      <c r="G99" s="159"/>
    </row>
    <row r="100" spans="1:7" s="34" customFormat="1" ht="12.75" customHeight="1">
      <c r="A100" s="6" t="s">
        <v>18</v>
      </c>
      <c r="B100" s="97" t="s">
        <v>94</v>
      </c>
      <c r="C100" s="98"/>
      <c r="D100" s="99"/>
      <c r="E100" s="29"/>
      <c r="F100" s="75">
        <v>27596</v>
      </c>
      <c r="G100" s="85">
        <v>51904</v>
      </c>
    </row>
    <row r="101" spans="1:7" s="34" customFormat="1" ht="12.75" customHeight="1">
      <c r="A101" s="6" t="s">
        <v>20</v>
      </c>
      <c r="B101" s="97" t="s">
        <v>81</v>
      </c>
      <c r="C101" s="98"/>
      <c r="D101" s="99"/>
      <c r="E101" s="29"/>
      <c r="F101" s="75"/>
      <c r="G101" s="85">
        <f>SUM(G102:G103)</f>
        <v>0</v>
      </c>
    </row>
    <row r="102" spans="1:7" s="34" customFormat="1" ht="12.75" customHeight="1">
      <c r="A102" s="6" t="s">
        <v>112</v>
      </c>
      <c r="B102" s="97" t="s">
        <v>83</v>
      </c>
      <c r="C102" s="98"/>
      <c r="D102" s="99"/>
      <c r="E102" s="29"/>
      <c r="F102" s="75"/>
      <c r="G102" s="85"/>
    </row>
    <row r="103" spans="1:7" s="34" customFormat="1" ht="12.75" customHeight="1">
      <c r="A103" s="6" t="s">
        <v>113</v>
      </c>
      <c r="B103" s="97" t="s">
        <v>95</v>
      </c>
      <c r="C103" s="98"/>
      <c r="D103" s="99"/>
      <c r="E103" s="29"/>
      <c r="F103" s="75"/>
      <c r="G103" s="85"/>
    </row>
    <row r="104" spans="1:7" s="34" customFormat="1" ht="12.75" customHeight="1">
      <c r="A104" s="6" t="s">
        <v>22</v>
      </c>
      <c r="B104" s="97" t="s">
        <v>85</v>
      </c>
      <c r="C104" s="98"/>
      <c r="D104" s="99"/>
      <c r="E104" s="29"/>
      <c r="F104" s="75">
        <v>198482</v>
      </c>
      <c r="G104" s="85">
        <v>522772</v>
      </c>
    </row>
    <row r="105" spans="1:7" s="34" customFormat="1" ht="12.75" customHeight="1">
      <c r="A105" s="6" t="s">
        <v>24</v>
      </c>
      <c r="B105" s="7" t="s">
        <v>86</v>
      </c>
      <c r="C105" s="20"/>
      <c r="D105" s="20"/>
      <c r="E105" s="29"/>
      <c r="F105" s="75">
        <v>6359</v>
      </c>
      <c r="G105" s="85">
        <v>52813</v>
      </c>
    </row>
    <row r="106" spans="1:7" s="34" customFormat="1" ht="12.75" customHeight="1">
      <c r="A106" s="6" t="s">
        <v>26</v>
      </c>
      <c r="B106" s="7" t="s">
        <v>96</v>
      </c>
      <c r="C106" s="20"/>
      <c r="D106" s="20"/>
      <c r="E106" s="29"/>
      <c r="F106" s="75"/>
      <c r="G106" s="85"/>
    </row>
    <row r="107" spans="1:7" s="34" customFormat="1" ht="12.75" customHeight="1">
      <c r="A107" s="6" t="s">
        <v>28</v>
      </c>
      <c r="B107" s="7" t="s">
        <v>97</v>
      </c>
      <c r="C107" s="20"/>
      <c r="D107" s="20"/>
      <c r="E107" s="29"/>
      <c r="F107" s="75"/>
      <c r="G107" s="85"/>
    </row>
    <row r="108" spans="1:7" s="34" customFormat="1" ht="12.75" customHeight="1">
      <c r="A108" s="6" t="s">
        <v>30</v>
      </c>
      <c r="B108" s="97" t="s">
        <v>157</v>
      </c>
      <c r="C108" s="98"/>
      <c r="D108" s="99"/>
      <c r="E108" s="29"/>
      <c r="F108" s="75">
        <v>56125</v>
      </c>
      <c r="G108" s="85">
        <v>50906</v>
      </c>
    </row>
    <row r="109" spans="1:7" s="34" customFormat="1" ht="12.75" customHeight="1">
      <c r="A109" s="6" t="s">
        <v>98</v>
      </c>
      <c r="B109" s="68" t="s">
        <v>158</v>
      </c>
      <c r="C109" s="7"/>
      <c r="D109" s="69"/>
      <c r="E109" s="29"/>
      <c r="F109" s="75"/>
      <c r="G109" s="85">
        <v>398538</v>
      </c>
    </row>
    <row r="110" spans="1:7" s="34" customFormat="1" ht="12.75" customHeight="1" thickBot="1">
      <c r="A110" s="6" t="s">
        <v>159</v>
      </c>
      <c r="B110" s="97" t="s">
        <v>99</v>
      </c>
      <c r="C110" s="98"/>
      <c r="D110" s="99"/>
      <c r="E110" s="29"/>
      <c r="F110" s="75">
        <v>875631</v>
      </c>
      <c r="G110" s="85">
        <v>20234</v>
      </c>
    </row>
    <row r="111" spans="1:7" ht="15" customHeight="1" thickBot="1" thickTop="1">
      <c r="A111" s="22"/>
      <c r="B111" s="56" t="s">
        <v>145</v>
      </c>
      <c r="C111" s="23"/>
      <c r="D111" s="23"/>
      <c r="E111" s="31"/>
      <c r="F111" s="160">
        <v>14926198</v>
      </c>
      <c r="G111" s="164">
        <f>SUM(G68+G82+G83)</f>
        <v>13354095</v>
      </c>
    </row>
    <row r="112" spans="1:7" ht="12" customHeight="1">
      <c r="A112" s="14"/>
      <c r="B112" s="14"/>
      <c r="C112" s="14"/>
      <c r="D112" s="8"/>
      <c r="E112" s="14"/>
      <c r="F112" s="2"/>
      <c r="G112" s="2"/>
    </row>
    <row r="113" spans="1:7" ht="12.75" customHeight="1">
      <c r="A113" s="12"/>
      <c r="B113" s="12" t="s">
        <v>160</v>
      </c>
      <c r="C113" s="10"/>
      <c r="D113" s="11" t="s">
        <v>101</v>
      </c>
      <c r="E113" s="147" t="s">
        <v>161</v>
      </c>
      <c r="F113" s="148"/>
      <c r="G113" s="148"/>
    </row>
    <row r="114" spans="1:7" ht="12.75">
      <c r="A114" s="9" t="s">
        <v>125</v>
      </c>
      <c r="B114" s="9"/>
      <c r="C114" s="9"/>
      <c r="D114" s="33" t="s">
        <v>103</v>
      </c>
      <c r="E114" s="147" t="s">
        <v>102</v>
      </c>
      <c r="F114" s="148"/>
      <c r="G114" s="148"/>
    </row>
    <row r="115" spans="1:7" ht="8.25" customHeight="1">
      <c r="A115" s="9"/>
      <c r="B115" s="12"/>
      <c r="C115" s="10" t="s">
        <v>100</v>
      </c>
      <c r="D115" s="9"/>
      <c r="E115" s="9"/>
      <c r="F115" s="13"/>
      <c r="G115" s="13"/>
    </row>
    <row r="116" spans="1:7" ht="15.75">
      <c r="A116" s="12" t="s">
        <v>162</v>
      </c>
      <c r="B116" s="12"/>
      <c r="C116" s="10"/>
      <c r="D116" s="11" t="s">
        <v>101</v>
      </c>
      <c r="E116" s="147" t="s">
        <v>163</v>
      </c>
      <c r="F116" s="148"/>
      <c r="G116" s="148"/>
    </row>
    <row r="117" spans="1:7" ht="9.75" customHeight="1">
      <c r="A117" s="9" t="s">
        <v>154</v>
      </c>
      <c r="B117" s="9"/>
      <c r="C117" s="9"/>
      <c r="D117" s="33" t="s">
        <v>103</v>
      </c>
      <c r="E117" s="147" t="s">
        <v>102</v>
      </c>
      <c r="F117" s="148"/>
      <c r="G117" s="148"/>
    </row>
    <row r="118" spans="1:7" ht="12.75">
      <c r="A118" s="9" t="s">
        <v>155</v>
      </c>
      <c r="B118" s="9"/>
      <c r="C118" s="9"/>
      <c r="D118" s="9"/>
      <c r="E118" s="9"/>
      <c r="F118" s="32"/>
      <c r="G118" s="32"/>
    </row>
    <row r="119" ht="12.75">
      <c r="A119" s="9" t="s">
        <v>156</v>
      </c>
    </row>
    <row r="120" spans="1:7" s="34" customFormat="1" ht="12.75">
      <c r="A120" s="9"/>
      <c r="B120" s="9"/>
      <c r="C120" s="9"/>
      <c r="D120" s="9"/>
      <c r="E120" s="9"/>
      <c r="F120" s="32"/>
      <c r="G120" s="32"/>
    </row>
    <row r="121" ht="12.75">
      <c r="A121" s="9"/>
    </row>
    <row r="122" spans="1:7" ht="12.75">
      <c r="A122" s="67"/>
      <c r="B122" s="67"/>
      <c r="C122" s="67"/>
      <c r="D122" s="67"/>
      <c r="E122" s="67"/>
      <c r="F122" s="67"/>
      <c r="G122" s="67"/>
    </row>
    <row r="123" spans="1:7" ht="12.75">
      <c r="A123" s="67"/>
      <c r="B123" s="67"/>
      <c r="C123" s="67"/>
      <c r="D123" s="67"/>
      <c r="E123" s="67"/>
      <c r="F123" s="67"/>
      <c r="G123" s="67"/>
    </row>
  </sheetData>
  <sheetProtection/>
  <mergeCells count="87">
    <mergeCell ref="B110:D110"/>
    <mergeCell ref="E113:G113"/>
    <mergeCell ref="E114:G114"/>
    <mergeCell ref="E116:G116"/>
    <mergeCell ref="E117:G117"/>
    <mergeCell ref="E15:E16"/>
    <mergeCell ref="F15:F16"/>
    <mergeCell ref="G15:G16"/>
    <mergeCell ref="E66:E67"/>
    <mergeCell ref="E98:E99"/>
    <mergeCell ref="F66:F67"/>
    <mergeCell ref="F98:F99"/>
    <mergeCell ref="G98:G99"/>
    <mergeCell ref="G84:G85"/>
    <mergeCell ref="A8:G8"/>
    <mergeCell ref="E84:E85"/>
    <mergeCell ref="F84:F85"/>
    <mergeCell ref="A9:G9"/>
    <mergeCell ref="A10:G10"/>
    <mergeCell ref="B44:D44"/>
    <mergeCell ref="F1:G1"/>
    <mergeCell ref="E13:G13"/>
    <mergeCell ref="B33:D33"/>
    <mergeCell ref="B32:D32"/>
    <mergeCell ref="B19:D19"/>
    <mergeCell ref="B20:D20"/>
    <mergeCell ref="B21:D21"/>
    <mergeCell ref="B22:D22"/>
    <mergeCell ref="B23:D23"/>
    <mergeCell ref="B24:D24"/>
    <mergeCell ref="B26:D26"/>
    <mergeCell ref="B27:D27"/>
    <mergeCell ref="B28:D28"/>
    <mergeCell ref="B30:D30"/>
    <mergeCell ref="B25:D25"/>
    <mergeCell ref="B31:D31"/>
    <mergeCell ref="B34:D34"/>
    <mergeCell ref="B39:D39"/>
    <mergeCell ref="B35:D35"/>
    <mergeCell ref="B41:D41"/>
    <mergeCell ref="B42:D42"/>
    <mergeCell ref="B45:D45"/>
    <mergeCell ref="B47:D47"/>
    <mergeCell ref="B48:D48"/>
    <mergeCell ref="B51:D51"/>
    <mergeCell ref="B52:D52"/>
    <mergeCell ref="B54:D54"/>
    <mergeCell ref="B50:D50"/>
    <mergeCell ref="B56:D56"/>
    <mergeCell ref="B58:D58"/>
    <mergeCell ref="B74:D74"/>
    <mergeCell ref="B59:D59"/>
    <mergeCell ref="B60:D60"/>
    <mergeCell ref="B62:D62"/>
    <mergeCell ref="A63:G63"/>
    <mergeCell ref="A64:G64"/>
    <mergeCell ref="A65:G65"/>
    <mergeCell ref="G66:G67"/>
    <mergeCell ref="B84:D85"/>
    <mergeCell ref="B86:D86"/>
    <mergeCell ref="B87:D87"/>
    <mergeCell ref="A84:A85"/>
    <mergeCell ref="B66:D67"/>
    <mergeCell ref="B69:D69"/>
    <mergeCell ref="B70:D70"/>
    <mergeCell ref="B72:D72"/>
    <mergeCell ref="B73:D73"/>
    <mergeCell ref="B92:D92"/>
    <mergeCell ref="B15:D16"/>
    <mergeCell ref="B108:D108"/>
    <mergeCell ref="B95:D95"/>
    <mergeCell ref="B96:D96"/>
    <mergeCell ref="B98:D99"/>
    <mergeCell ref="B75:D75"/>
    <mergeCell ref="B76:D76"/>
    <mergeCell ref="B77:D77"/>
    <mergeCell ref="B78:D78"/>
    <mergeCell ref="A15:A16"/>
    <mergeCell ref="B100:D100"/>
    <mergeCell ref="B101:D101"/>
    <mergeCell ref="B102:D102"/>
    <mergeCell ref="B103:D103"/>
    <mergeCell ref="B104:D104"/>
    <mergeCell ref="A98:A99"/>
    <mergeCell ref="B88:D88"/>
    <mergeCell ref="B89:D89"/>
    <mergeCell ref="B90:D90"/>
  </mergeCells>
  <printOptions/>
  <pageMargins left="0.5511811023622047" right="0.5511811023622047" top="0.3937007874015748" bottom="0" header="0.511811023622047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u14</cp:lastModifiedBy>
  <cp:lastPrinted>2016-03-17T08:03:04Z</cp:lastPrinted>
  <dcterms:created xsi:type="dcterms:W3CDTF">1996-10-14T23:33:28Z</dcterms:created>
  <dcterms:modified xsi:type="dcterms:W3CDTF">2017-05-17T04:51:16Z</dcterms:modified>
  <cp:category/>
  <cp:version/>
  <cp:contentType/>
  <cp:contentStatus/>
</cp:coreProperties>
</file>